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735" yWindow="690" windowWidth="19110" windowHeight="1014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F36" i="5"/>
  <c r="E36" i="5"/>
  <c r="D36" i="5"/>
  <c r="C36" i="5"/>
  <c r="B36" i="5"/>
  <c r="G34" i="5"/>
  <c r="G33" i="5"/>
  <c r="G32" i="5"/>
  <c r="G31" i="5"/>
  <c r="G30" i="5"/>
  <c r="G29" i="5"/>
  <c r="G28" i="5"/>
  <c r="G27" i="5"/>
  <c r="G26" i="5"/>
  <c r="F25" i="5"/>
  <c r="E25" i="5"/>
  <c r="D25" i="5"/>
  <c r="C25" i="5"/>
  <c r="B25" i="5"/>
  <c r="G23" i="5"/>
  <c r="G22" i="5"/>
  <c r="G21" i="5"/>
  <c r="G20" i="5"/>
  <c r="G19" i="5"/>
  <c r="G18" i="5"/>
  <c r="G17" i="5"/>
  <c r="F16" i="5"/>
  <c r="E16" i="5"/>
  <c r="D16" i="5"/>
  <c r="C16" i="5"/>
  <c r="B16" i="5"/>
  <c r="G14" i="5"/>
  <c r="G13" i="5"/>
  <c r="G12" i="5"/>
  <c r="G11" i="5"/>
  <c r="G10" i="5"/>
  <c r="G9" i="5"/>
  <c r="G8" i="5"/>
  <c r="G7" i="5"/>
  <c r="F6" i="5"/>
  <c r="E6" i="5"/>
  <c r="D6" i="5"/>
  <c r="C6" i="5"/>
  <c r="B6" i="5"/>
  <c r="G36" i="5" l="1"/>
  <c r="G25" i="5"/>
  <c r="G16" i="5"/>
  <c r="E42" i="5"/>
  <c r="G6" i="5"/>
  <c r="D42" i="5"/>
  <c r="F42" i="5"/>
  <c r="C42" i="5"/>
  <c r="B42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<sst xmlns="http://schemas.openxmlformats.org/spreadsheetml/2006/main" count="48" uniqueCount="48">
  <si>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</si>
  <si>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</si>
  <si>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</si>
  <si>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</si>
  <si>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</si>
  <si>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</si>
  <si>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</si>
  <si>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</si>
  <si>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</si>
  <si>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</si>
  <si>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</si>
  <si>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</si>
  <si>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</si>
  <si>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</si>
  <si>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</si>
  <si>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</si>
  <si>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</si>
  <si>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</si>
  <si>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</si>
  <si>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</si>
  <si>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</si>
  <si>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</si>
  <si>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</si>
  <si>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</si>
  <si>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</si>
  <si>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</si>
  <si>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</si>
  <si>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</si>
  <si>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</si>
  <si>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</si>
  <si>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</si>
  <si>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</si>
  <si>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</si>
  <si>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</si>
  <si>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</si>
  <si>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</si>
  <si>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</si>
  <si>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</si>
  <si>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</si>
  <si>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</si>
  <si>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</si>
  <si>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</si>
  <si>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</si>
  <si>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</si>
  <si>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</si>
  <si>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</si>
  <si>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</si>
  <si>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Funcional (Finalidad y Función)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</si>
</sst>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47</v>
      </c>
      <c r="B1" s="27"/>
      <c r="C1" s="27"/>
      <c r="D1" s="27"/>
      <c r="E1" s="27"/>
      <c r="F1" s="27"/>
      <c r="G1" s="28"/>
    </row>
    <row r="2" spans="1:7" x14ac:dyDescent="0.2">
      <c r="A2" s="15"/>
      <c r="B2" s="6" t="s">
        <v>0</v>
      </c>
      <c r="C2" s="7"/>
      <c r="D2" s="7"/>
      <c r="E2" s="7"/>
      <c r="F2" s="8"/>
      <c r="G2" s="23" t="s">
        <v>7</v>
      </c>
    </row>
    <row r="3" spans="1:7" ht="24.9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4"/>
    </row>
    <row r="4" spans="1:7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0">
        <f>SUM(B7:B14)</f>
        <v>4651252315.6700001</v>
      </c>
      <c r="C6" s="10">
        <f t="shared" ref="C6:G6" si="0">SUM(C7:C14)</f>
        <v>-16566246.279999971</v>
      </c>
      <c r="D6" s="10">
        <f t="shared" si="0"/>
        <v>4634686069.3900003</v>
      </c>
      <c r="E6" s="10">
        <f t="shared" si="0"/>
        <v>2712515694.73</v>
      </c>
      <c r="F6" s="10">
        <f t="shared" si="0"/>
        <v>2656542311.8800001</v>
      </c>
      <c r="G6" s="10">
        <f t="shared" si="0"/>
        <v>1922170374.6599998</v>
      </c>
    </row>
    <row r="7" spans="1:7" x14ac:dyDescent="0.2">
      <c r="A7" s="20" t="s">
        <v>13</v>
      </c>
      <c r="B7" s="9">
        <v>28236707.34</v>
      </c>
      <c r="C7" s="9">
        <v>-42527.62</v>
      </c>
      <c r="D7" s="9">
        <v>28194179.719999999</v>
      </c>
      <c r="E7" s="9">
        <v>17605011.050000001</v>
      </c>
      <c r="F7" s="9">
        <v>17431142.219999999</v>
      </c>
      <c r="G7" s="9">
        <f>D7-E7</f>
        <v>10589168.669999998</v>
      </c>
    </row>
    <row r="8" spans="1:7" x14ac:dyDescent="0.2">
      <c r="A8" s="20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f t="shared" ref="G8:G14" si="1">D8-E8</f>
        <v>0</v>
      </c>
    </row>
    <row r="9" spans="1:7" x14ac:dyDescent="0.2">
      <c r="A9" s="20" t="s">
        <v>42</v>
      </c>
      <c r="B9" s="9">
        <v>505597964.44</v>
      </c>
      <c r="C9" s="9">
        <v>-167902150.46000001</v>
      </c>
      <c r="D9" s="9">
        <v>337695813.98000002</v>
      </c>
      <c r="E9" s="9">
        <v>208768221.59</v>
      </c>
      <c r="F9" s="9">
        <v>204005598.63999999</v>
      </c>
      <c r="G9" s="9">
        <f t="shared" si="1"/>
        <v>128927592.39000002</v>
      </c>
    </row>
    <row r="10" spans="1:7" x14ac:dyDescent="0.2">
      <c r="A10" s="20" t="s">
        <v>15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 t="shared" si="1"/>
        <v>0</v>
      </c>
    </row>
    <row r="11" spans="1:7" x14ac:dyDescent="0.2">
      <c r="A11" s="20" t="s">
        <v>16</v>
      </c>
      <c r="B11" s="9">
        <v>472014090.43000001</v>
      </c>
      <c r="C11" s="9">
        <v>-4160433.01</v>
      </c>
      <c r="D11" s="9">
        <v>467853657.42000002</v>
      </c>
      <c r="E11" s="9">
        <v>281770312.39999998</v>
      </c>
      <c r="F11" s="9">
        <v>277944057.63999999</v>
      </c>
      <c r="G11" s="9">
        <f t="shared" si="1"/>
        <v>186083345.02000004</v>
      </c>
    </row>
    <row r="12" spans="1:7" x14ac:dyDescent="0.2">
      <c r="A12" s="20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20" t="s">
        <v>18</v>
      </c>
      <c r="B13" s="9">
        <v>2945350417.1199999</v>
      </c>
      <c r="C13" s="9">
        <v>306777774.22000003</v>
      </c>
      <c r="D13" s="9">
        <v>3252128191.3400002</v>
      </c>
      <c r="E13" s="9">
        <v>1938437837.9200001</v>
      </c>
      <c r="F13" s="9">
        <v>1894856016.46</v>
      </c>
      <c r="G13" s="9">
        <f t="shared" si="1"/>
        <v>1313690353.4200001</v>
      </c>
    </row>
    <row r="14" spans="1:7" x14ac:dyDescent="0.2">
      <c r="A14" s="20" t="s">
        <v>10</v>
      </c>
      <c r="B14" s="9">
        <v>700053136.34000003</v>
      </c>
      <c r="C14" s="9">
        <v>-151238909.41</v>
      </c>
      <c r="D14" s="9">
        <v>548814226.92999995</v>
      </c>
      <c r="E14" s="9">
        <v>265934311.77000001</v>
      </c>
      <c r="F14" s="9">
        <v>262305496.91999999</v>
      </c>
      <c r="G14" s="9">
        <f t="shared" si="1"/>
        <v>282879915.15999997</v>
      </c>
    </row>
    <row r="15" spans="1:7" x14ac:dyDescent="0.2">
      <c r="A15" s="21"/>
      <c r="B15" s="9"/>
      <c r="C15" s="9"/>
      <c r="D15" s="9"/>
      <c r="E15" s="9"/>
      <c r="F15" s="9"/>
      <c r="G15" s="9"/>
    </row>
    <row r="16" spans="1:7" x14ac:dyDescent="0.2">
      <c r="A16" s="5" t="s">
        <v>19</v>
      </c>
      <c r="B16" s="10">
        <f>SUM(B17:B23)</f>
        <v>2933329846.7300005</v>
      </c>
      <c r="C16" s="10">
        <f t="shared" ref="C16:G16" si="2">SUM(C17:C23)</f>
        <v>3271676574.7599998</v>
      </c>
      <c r="D16" s="10">
        <f t="shared" si="2"/>
        <v>6205006421.4899998</v>
      </c>
      <c r="E16" s="10">
        <f t="shared" si="2"/>
        <v>3182588434.8800006</v>
      </c>
      <c r="F16" s="10">
        <f t="shared" si="2"/>
        <v>3068433342.7700005</v>
      </c>
      <c r="G16" s="10">
        <f t="shared" si="2"/>
        <v>3022417986.6099997</v>
      </c>
    </row>
    <row r="17" spans="1:7" x14ac:dyDescent="0.2">
      <c r="A17" s="20" t="s">
        <v>20</v>
      </c>
      <c r="B17" s="9">
        <v>498789687.77999997</v>
      </c>
      <c r="C17" s="9">
        <v>269803984.51999998</v>
      </c>
      <c r="D17" s="9">
        <v>768593672.29999995</v>
      </c>
      <c r="E17" s="9">
        <v>533345150.48000002</v>
      </c>
      <c r="F17" s="9">
        <v>487887892.94</v>
      </c>
      <c r="G17" s="9">
        <f t="shared" ref="G17:G23" si="3">D17-E17</f>
        <v>235248521.81999993</v>
      </c>
    </row>
    <row r="18" spans="1:7" x14ac:dyDescent="0.2">
      <c r="A18" s="20" t="s">
        <v>21</v>
      </c>
      <c r="B18" s="9">
        <v>1474420462.5599999</v>
      </c>
      <c r="C18" s="9">
        <v>2596422217.9000001</v>
      </c>
      <c r="D18" s="9">
        <v>4070842680.46</v>
      </c>
      <c r="E18" s="9">
        <v>1858311458.6500001</v>
      </c>
      <c r="F18" s="9">
        <v>1823366332.02</v>
      </c>
      <c r="G18" s="9">
        <f t="shared" si="3"/>
        <v>2212531221.8099999</v>
      </c>
    </row>
    <row r="19" spans="1:7" x14ac:dyDescent="0.2">
      <c r="A19" s="20" t="s">
        <v>22</v>
      </c>
      <c r="B19" s="9">
        <v>115373188.73</v>
      </c>
      <c r="C19" s="9">
        <v>20174020.27</v>
      </c>
      <c r="D19" s="9">
        <v>135547209</v>
      </c>
      <c r="E19" s="9">
        <v>70964569.510000005</v>
      </c>
      <c r="F19" s="9">
        <v>69377330.599999994</v>
      </c>
      <c r="G19" s="9">
        <f t="shared" si="3"/>
        <v>64582639.489999995</v>
      </c>
    </row>
    <row r="20" spans="1:7" x14ac:dyDescent="0.2">
      <c r="A20" s="20" t="s">
        <v>23</v>
      </c>
      <c r="B20" s="9">
        <v>286317601.31</v>
      </c>
      <c r="C20" s="9">
        <v>224268669.80000001</v>
      </c>
      <c r="D20" s="9">
        <v>510586271.11000001</v>
      </c>
      <c r="E20" s="9">
        <v>324829485</v>
      </c>
      <c r="F20" s="9">
        <v>310916513.33999997</v>
      </c>
      <c r="G20" s="9">
        <f t="shared" si="3"/>
        <v>185756786.11000001</v>
      </c>
    </row>
    <row r="21" spans="1:7" x14ac:dyDescent="0.2">
      <c r="A21" s="20" t="s">
        <v>24</v>
      </c>
      <c r="B21" s="9">
        <v>218764781.88</v>
      </c>
      <c r="C21" s="9">
        <v>66175317.490000002</v>
      </c>
      <c r="D21" s="9">
        <v>284940099.37</v>
      </c>
      <c r="E21" s="9">
        <v>86137242.349999994</v>
      </c>
      <c r="F21" s="9">
        <v>85663497.090000004</v>
      </c>
      <c r="G21" s="9">
        <f t="shared" si="3"/>
        <v>198802857.02000001</v>
      </c>
    </row>
    <row r="22" spans="1:7" x14ac:dyDescent="0.2">
      <c r="A22" s="20" t="s">
        <v>25</v>
      </c>
      <c r="B22" s="9">
        <v>233227837.84</v>
      </c>
      <c r="C22" s="9">
        <v>80604936.560000002</v>
      </c>
      <c r="D22" s="9">
        <v>313832774.39999998</v>
      </c>
      <c r="E22" s="9">
        <v>210027215.99000001</v>
      </c>
      <c r="F22" s="9">
        <v>195924318.88</v>
      </c>
      <c r="G22" s="9">
        <f t="shared" si="3"/>
        <v>103805558.40999997</v>
      </c>
    </row>
    <row r="23" spans="1:7" x14ac:dyDescent="0.2">
      <c r="A23" s="20" t="s">
        <v>26</v>
      </c>
      <c r="B23" s="9">
        <v>106436286.63</v>
      </c>
      <c r="C23" s="9">
        <v>14227428.220000001</v>
      </c>
      <c r="D23" s="9">
        <v>120663714.84999999</v>
      </c>
      <c r="E23" s="9">
        <v>98973312.900000006</v>
      </c>
      <c r="F23" s="9">
        <v>95297457.900000006</v>
      </c>
      <c r="G23" s="9">
        <f t="shared" si="3"/>
        <v>21690401.949999988</v>
      </c>
    </row>
    <row r="24" spans="1:7" x14ac:dyDescent="0.2">
      <c r="A24" s="21"/>
      <c r="B24" s="9"/>
      <c r="C24" s="9"/>
      <c r="D24" s="9"/>
      <c r="E24" s="9"/>
      <c r="F24" s="9"/>
      <c r="G24" s="9"/>
    </row>
    <row r="25" spans="1:7" x14ac:dyDescent="0.2">
      <c r="A25" s="5" t="s">
        <v>27</v>
      </c>
      <c r="B25" s="10">
        <f>SUM(B26:B34)</f>
        <v>787627244.6400001</v>
      </c>
      <c r="C25" s="10">
        <f t="shared" ref="C25:G25" si="4">SUM(C26:C34)</f>
        <v>424952589.68000001</v>
      </c>
      <c r="D25" s="10">
        <f t="shared" si="4"/>
        <v>1212579834.3199999</v>
      </c>
      <c r="E25" s="10">
        <f t="shared" si="4"/>
        <v>695114265.86000013</v>
      </c>
      <c r="F25" s="10">
        <f t="shared" si="4"/>
        <v>682640357.96999991</v>
      </c>
      <c r="G25" s="10">
        <f t="shared" si="4"/>
        <v>517465568.46000004</v>
      </c>
    </row>
    <row r="26" spans="1:7" x14ac:dyDescent="0.2">
      <c r="A26" s="20" t="s">
        <v>28</v>
      </c>
      <c r="B26" s="9">
        <v>158887381.33000001</v>
      </c>
      <c r="C26" s="9">
        <v>34169270.850000001</v>
      </c>
      <c r="D26" s="9">
        <v>193056652.18000001</v>
      </c>
      <c r="E26" s="9">
        <v>128316146.23</v>
      </c>
      <c r="F26" s="9">
        <v>125373569.87</v>
      </c>
      <c r="G26" s="9">
        <f t="shared" ref="G26:G34" si="5">D26-E26</f>
        <v>64740505.950000003</v>
      </c>
    </row>
    <row r="27" spans="1:7" x14ac:dyDescent="0.2">
      <c r="A27" s="20" t="s">
        <v>29</v>
      </c>
      <c r="B27" s="9">
        <v>24745444.399999999</v>
      </c>
      <c r="C27" s="9">
        <v>5046614</v>
      </c>
      <c r="D27" s="9">
        <v>29792058.399999999</v>
      </c>
      <c r="E27" s="9">
        <v>22622596.609999999</v>
      </c>
      <c r="F27" s="9">
        <v>21580492.969999999</v>
      </c>
      <c r="G27" s="9">
        <f t="shared" si="5"/>
        <v>7169461.7899999991</v>
      </c>
    </row>
    <row r="28" spans="1:7" x14ac:dyDescent="0.2">
      <c r="A28" s="20" t="s">
        <v>30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5"/>
        <v>0</v>
      </c>
    </row>
    <row r="29" spans="1:7" x14ac:dyDescent="0.2">
      <c r="A29" s="20" t="s">
        <v>31</v>
      </c>
      <c r="B29" s="9">
        <v>451040887.91000003</v>
      </c>
      <c r="C29" s="9">
        <v>12859095.09</v>
      </c>
      <c r="D29" s="9">
        <v>463899983</v>
      </c>
      <c r="E29" s="9">
        <v>292564341.27999997</v>
      </c>
      <c r="F29" s="9">
        <v>287173647.44</v>
      </c>
      <c r="G29" s="9">
        <f t="shared" si="5"/>
        <v>171335641.72000003</v>
      </c>
    </row>
    <row r="30" spans="1:7" x14ac:dyDescent="0.2">
      <c r="A30" s="20" t="s">
        <v>32</v>
      </c>
      <c r="B30" s="9">
        <v>27186886.949999999</v>
      </c>
      <c r="C30" s="9">
        <v>319669729.73000002</v>
      </c>
      <c r="D30" s="9">
        <v>346856616.68000001</v>
      </c>
      <c r="E30" s="9">
        <v>184550863.56</v>
      </c>
      <c r="F30" s="9">
        <v>184550863.56</v>
      </c>
      <c r="G30" s="9">
        <f t="shared" si="5"/>
        <v>162305753.12</v>
      </c>
    </row>
    <row r="31" spans="1:7" x14ac:dyDescent="0.2">
      <c r="A31" s="20" t="s">
        <v>33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 t="shared" si="5"/>
        <v>0</v>
      </c>
    </row>
    <row r="32" spans="1:7" x14ac:dyDescent="0.2">
      <c r="A32" s="20" t="s">
        <v>34</v>
      </c>
      <c r="B32" s="9">
        <v>101168452.37</v>
      </c>
      <c r="C32" s="9">
        <v>12439036.210000001</v>
      </c>
      <c r="D32" s="9">
        <v>113607488.58</v>
      </c>
      <c r="E32" s="9">
        <v>53120669.990000002</v>
      </c>
      <c r="F32" s="9">
        <v>51631001.520000003</v>
      </c>
      <c r="G32" s="9">
        <f t="shared" si="5"/>
        <v>60486818.589999996</v>
      </c>
    </row>
    <row r="33" spans="1:7" x14ac:dyDescent="0.2">
      <c r="A33" s="20" t="s">
        <v>35</v>
      </c>
      <c r="B33" s="9">
        <v>24598191.68</v>
      </c>
      <c r="C33" s="9">
        <v>40768843.799999997</v>
      </c>
      <c r="D33" s="9">
        <v>65367035.479999997</v>
      </c>
      <c r="E33" s="9">
        <v>13939648.189999999</v>
      </c>
      <c r="F33" s="9">
        <v>12330782.609999999</v>
      </c>
      <c r="G33" s="9">
        <f t="shared" si="5"/>
        <v>51427387.289999999</v>
      </c>
    </row>
    <row r="34" spans="1:7" x14ac:dyDescent="0.2">
      <c r="A34" s="20" t="s">
        <v>36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 t="shared" si="5"/>
        <v>0</v>
      </c>
    </row>
    <row r="35" spans="1:7" x14ac:dyDescent="0.2">
      <c r="A35" s="21"/>
      <c r="B35" s="9"/>
      <c r="C35" s="9"/>
      <c r="D35" s="9"/>
      <c r="E35" s="9"/>
      <c r="F35" s="9"/>
      <c r="G35" s="9"/>
    </row>
    <row r="36" spans="1:7" x14ac:dyDescent="0.2">
      <c r="A36" s="5" t="s">
        <v>37</v>
      </c>
      <c r="B36" s="10">
        <f>SUM(B37:B40)</f>
        <v>297959891</v>
      </c>
      <c r="C36" s="10">
        <f t="shared" ref="C36:G36" si="6">SUM(C37:C40)</f>
        <v>8310113.79</v>
      </c>
      <c r="D36" s="10">
        <f t="shared" si="6"/>
        <v>306270004.79000002</v>
      </c>
      <c r="E36" s="10">
        <f t="shared" si="6"/>
        <v>229917355.75999999</v>
      </c>
      <c r="F36" s="10">
        <f t="shared" si="6"/>
        <v>229917355.75999999</v>
      </c>
      <c r="G36" s="10">
        <f t="shared" si="6"/>
        <v>76352649.030000031</v>
      </c>
    </row>
    <row r="37" spans="1:7" x14ac:dyDescent="0.2">
      <c r="A37" s="20" t="s">
        <v>38</v>
      </c>
      <c r="B37" s="9">
        <v>297959891</v>
      </c>
      <c r="C37" s="9">
        <v>8310113.79</v>
      </c>
      <c r="D37" s="9">
        <v>306270004.79000002</v>
      </c>
      <c r="E37" s="9">
        <v>229917355.75999999</v>
      </c>
      <c r="F37" s="9">
        <v>229917355.75999999</v>
      </c>
      <c r="G37" s="9">
        <f t="shared" ref="G37:G40" si="7">D37-E37</f>
        <v>76352649.030000031</v>
      </c>
    </row>
    <row r="38" spans="1:7" ht="22.5" x14ac:dyDescent="0.2">
      <c r="A38" s="20" t="s">
        <v>39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si="7"/>
        <v>0</v>
      </c>
    </row>
    <row r="39" spans="1:7" x14ac:dyDescent="0.2">
      <c r="A39" s="20" t="s">
        <v>40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7"/>
        <v>0</v>
      </c>
    </row>
    <row r="40" spans="1:7" x14ac:dyDescent="0.2">
      <c r="A40" s="20" t="s">
        <v>41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7"/>
        <v>0</v>
      </c>
    </row>
    <row r="41" spans="1:7" x14ac:dyDescent="0.2">
      <c r="A41" s="21"/>
      <c r="B41" s="9"/>
      <c r="C41" s="9"/>
      <c r="D41" s="9"/>
      <c r="E41" s="9"/>
      <c r="F41" s="9"/>
      <c r="G41" s="9"/>
    </row>
    <row r="42" spans="1:7" x14ac:dyDescent="0.2">
      <c r="A42" s="18" t="s">
        <v>11</v>
      </c>
      <c r="B42" s="11">
        <f>B36+B25+B16+B6</f>
        <v>8670169298.0400009</v>
      </c>
      <c r="C42" s="11">
        <f t="shared" ref="C42:G42" si="8">C36+C25+C16+C6</f>
        <v>3688373031.9499998</v>
      </c>
      <c r="D42" s="11">
        <f t="shared" si="8"/>
        <v>12358542329.99</v>
      </c>
      <c r="E42" s="11">
        <f t="shared" si="8"/>
        <v>6820135751.2300014</v>
      </c>
      <c r="F42" s="11">
        <f t="shared" si="8"/>
        <v>6637533368.3800011</v>
      </c>
      <c r="G42" s="11">
        <f t="shared" si="8"/>
        <v>5538406578.7599993</v>
      </c>
    </row>
    <row r="53" spans="1:5" x14ac:dyDescent="0.2">
      <c r="A53" s="12" t="s">
        <v>45</v>
      </c>
      <c r="B53" s="13"/>
      <c r="C53" s="25" t="s">
        <v>43</v>
      </c>
      <c r="D53" s="25"/>
      <c r="E53" s="25"/>
    </row>
    <row r="54" spans="1:5" x14ac:dyDescent="0.2">
      <c r="A54" s="14" t="s">
        <v>46</v>
      </c>
      <c r="B54" s="13"/>
      <c r="C54" s="26" t="s">
        <v>44</v>
      </c>
      <c r="D54" s="26"/>
      <c r="E54" s="26"/>
    </row>
  </sheetData>
  <sheetProtection formatCells="0" formatColumns="0" formatRows="0" autoFilter="0"/>
  <mergeCells count="4">
    <mergeCell ref="G2:G3"/>
    <mergeCell ref="A1:G1"/>
    <mergeCell ref="C53:E53"/>
    <mergeCell ref="C54:E5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E6EC529A-ECEF-47B1-94D0-2A6831A74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2024-07-23T14:15:58Z</cp:lastPrinted>
  <dcterms:created xsi:type="dcterms:W3CDTF">2014-02-10T03:37:14Z</dcterms:created>
  <dcterms:modified xsi:type="dcterms:W3CDTF">2024-10-30T17:37:51Z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